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<sst xmlns="http://schemas.openxmlformats.org/spreadsheetml/2006/main" count="300" uniqueCount="123">
  <si>
    <t>Kapitola 1</t>
  </si>
  <si>
    <t>Přípravné práce a bourání</t>
  </si>
  <si>
    <t>č. položky</t>
  </si>
  <si>
    <t>položka</t>
  </si>
  <si>
    <t>MJ</t>
  </si>
  <si>
    <t>počet</t>
  </si>
  <si>
    <t>jednotková cena</t>
  </si>
  <si>
    <t>cena celkem</t>
  </si>
  <si>
    <t>cena za MJ</t>
  </si>
  <si>
    <t xml:space="preserve">dodávka </t>
  </si>
  <si>
    <t>montáž</t>
  </si>
  <si>
    <t>dodávka</t>
  </si>
  <si>
    <t>b1</t>
  </si>
  <si>
    <t>Vysekání drážek pro kabely 50/30</t>
  </si>
  <si>
    <t>m</t>
  </si>
  <si>
    <t>Kapitola 2</t>
  </si>
  <si>
    <t>Komunikace</t>
  </si>
  <si>
    <t>k1</t>
  </si>
  <si>
    <t>vytrhání dlažby z žulových kostek malých (100/100/100) vč. naložení, odvozu a likvidace</t>
  </si>
  <si>
    <t>m2</t>
  </si>
  <si>
    <t>k2</t>
  </si>
  <si>
    <t>vytěžení podkladu vč. naložení a odvozu 250 mm</t>
  </si>
  <si>
    <t>m3</t>
  </si>
  <si>
    <t>k3</t>
  </si>
  <si>
    <t>urovnání a zhutnění pláně</t>
  </si>
  <si>
    <t>k4</t>
  </si>
  <si>
    <t>podkladní vrstva štěrk 32-63 150 mm</t>
  </si>
  <si>
    <t>k5</t>
  </si>
  <si>
    <t>vsyp včetně nivelace a zhutnění 50 mm</t>
  </si>
  <si>
    <t>k6</t>
  </si>
  <si>
    <t>leštěný beton s rozptýlenou výztuží vč. dilatačních spar 150 mm (+ tepelná izolace 50 mm XPS)</t>
  </si>
  <si>
    <t>k7</t>
  </si>
  <si>
    <t>Skládkovné – vytěžený podklad</t>
  </si>
  <si>
    <t>t</t>
  </si>
  <si>
    <t>Kapitola 3</t>
  </si>
  <si>
    <t>Zámečnické práce</t>
  </si>
  <si>
    <t>z1</t>
  </si>
  <si>
    <r>
      <t>garážová vrata 3000/3000, segmentová, tepelně a akusticky izolační, panel in dřevo (překližka)/out překližka, dálkově oládaná, s možností napojení na EPS (kabeláž v nehořlavém provedení). Další požadavky:</t>
    </r>
    <r>
      <rPr>
        <sz val="12"/>
        <rFont val=""/>
        <family val="1"/>
      </rPr>
      <t>šířka cca 2600 m
výška 3 m
4 sekce, tepelná a zvuková izolace, bez dveřního segmentu, 
design variantně: a) dřevo nebo překližka (problém s požárním nebezpečím a s izolačními vlastnostmi, b) imitace dřeva (PU panel s povrchovou úpravou,aku a tep. izolační, nehořlavý, ale ošklivý)
osazení mezi nenosné SDK příčky (na základě montážního požadavku může být v příčce provedena výztuha)
požadavek na minimální snížení podhledu ve vysunuté poloze
dálkové ovládání
ruční ovládání z obou stran (možnost ověření přístupu čipem)
nouzové ruční otevření zevnitř
možnost připojení a nouzového otevření signálem EPS, provedení kabeláže v nehořlavém provedení</t>
    </r>
  </si>
  <si>
    <t>ks</t>
  </si>
  <si>
    <t xml:space="preserve">ADDOOR </t>
  </si>
  <si>
    <t>U Větrníku 2034/3,  16200 Praha, Břevnov</t>
  </si>
  <si>
    <t>Telefon 420603470543 E-mail kohout@addoor.cz</t>
  </si>
  <si>
    <r>
      <t>www.addoor.cz</t>
    </r>
    <r>
      <rPr>
        <sz val="12"/>
        <rFont val=""/>
        <family val="1"/>
      </rPr>
      <t xml:space="preserve"> </t>
    </r>
  </si>
  <si>
    <t>Kapitola 4</t>
  </si>
  <si>
    <t>Truhlářské práce</t>
  </si>
  <si>
    <t>t1</t>
  </si>
  <si>
    <t xml:space="preserve">demontáž kazetových výplní nadvětlíků </t>
  </si>
  <si>
    <t>t2</t>
  </si>
  <si>
    <t>dodávka a montáž dřevěných žaluzií (přisávání a odtah vzduchotechniky) podle zaměření skutečného stavu</t>
  </si>
  <si>
    <t>t3</t>
  </si>
  <si>
    <t>sada sklápěcího nábytku – soubor. Technické detaily viz samostatná složka dokumentace</t>
  </si>
  <si>
    <t>soubor</t>
  </si>
  <si>
    <t>Kapitola 5</t>
  </si>
  <si>
    <t>Elektro silnoproud</t>
  </si>
  <si>
    <t>esi1</t>
  </si>
  <si>
    <t>kabelová trasa – CU 3x2,5 mm2 pod omítku včetně zakončení v rozvaděči (zásuvky 240 V pro laboratorní pracoviště)</t>
  </si>
  <si>
    <t>mb</t>
  </si>
  <si>
    <t>esi2</t>
  </si>
  <si>
    <t>kabelová trasa – CU 3x1,5 mm2 pod omítku včetně zakončení v rozvaděči (osvětlení centrální +laboratorní pracoviště)</t>
  </si>
  <si>
    <t>esi3</t>
  </si>
  <si>
    <t>přístrojový panel (4x 240 V, 2xLAN, připojení oscilometrů?)</t>
  </si>
  <si>
    <t>esi4</t>
  </si>
  <si>
    <t>proudový chránič</t>
  </si>
  <si>
    <t>esi5</t>
  </si>
  <si>
    <t>Jistič 10 A</t>
  </si>
  <si>
    <t>esi6</t>
  </si>
  <si>
    <t xml:space="preserve">svítidlo centrální zářivkové 2 tr. </t>
  </si>
  <si>
    <t>esi7</t>
  </si>
  <si>
    <t>svítidlo nástěnné – dosvětlení pracovišť</t>
  </si>
  <si>
    <t>Kapitola 6</t>
  </si>
  <si>
    <t>Elektro slaboproud</t>
  </si>
  <si>
    <t>e1</t>
  </si>
  <si>
    <t>kabeláž LAN</t>
  </si>
  <si>
    <t>e2</t>
  </si>
  <si>
    <t>kabeláž speciální (osciloskopy)</t>
  </si>
  <si>
    <t>?</t>
  </si>
  <si>
    <t>e3</t>
  </si>
  <si>
    <t>připojení a oživení kabeláže</t>
  </si>
  <si>
    <t>e4</t>
  </si>
  <si>
    <t>datový projektor + promítací plátno</t>
  </si>
  <si>
    <t>e5</t>
  </si>
  <si>
    <t>velkoplošný televizor</t>
  </si>
  <si>
    <t>e6</t>
  </si>
  <si>
    <t>centrální dálkové ovládání audiovizuální techniky a osvětlení</t>
  </si>
  <si>
    <t>Kapitola 7</t>
  </si>
  <si>
    <t>Vzduchotechnika</t>
  </si>
  <si>
    <t>v1</t>
  </si>
  <si>
    <t>ventilační jednotka s příslušenstvím (nasávací potrubí, ventilátor, vstupní a výstupní mřížky, tlumiče, filtry, topná a chladící jednotka, mrazové klapky, měření a ovládání, izolace, montáž)</t>
  </si>
  <si>
    <t>Kapitola 8</t>
  </si>
  <si>
    <t>Topení</t>
  </si>
  <si>
    <t>top1</t>
  </si>
  <si>
    <t xml:space="preserve">elektrický sálavý panel nástěnný (stropní) </t>
  </si>
  <si>
    <t>top2</t>
  </si>
  <si>
    <t>připojení, měření a regulace, společné ovládání se vzduchovým vytápěním</t>
  </si>
  <si>
    <t>top3</t>
  </si>
  <si>
    <t>Kapitola 9</t>
  </si>
  <si>
    <t>Stavební práce</t>
  </si>
  <si>
    <t>s1</t>
  </si>
  <si>
    <t>zednické začištění kabelových drážek, zednické vyspravení detailů omítek, štukování 20%</t>
  </si>
  <si>
    <t>s2</t>
  </si>
  <si>
    <t>sádrokartonová příčka 75 mm bez požární odolnosti výšky nad 3 m</t>
  </si>
  <si>
    <t>s3</t>
  </si>
  <si>
    <t>akustický podhled minerální nebo SDK s vestavěným osvětlením bez požární odolnosti</t>
  </si>
  <si>
    <t>Kapitola 10</t>
  </si>
  <si>
    <t>kamenické práce</t>
  </si>
  <si>
    <t>očištění, vyspravení a konzervace kamenných soklů a schodů</t>
  </si>
  <si>
    <t>Kapitola 11</t>
  </si>
  <si>
    <t>malířské a natěračské práce</t>
  </si>
  <si>
    <t>m1</t>
  </si>
  <si>
    <t>výmalba průjezdu – otěruvzdorná, vysoce bílá barva, 2x</t>
  </si>
  <si>
    <t>repase nátěru vstupních dveří do budovy z průjezdu</t>
  </si>
  <si>
    <t>Kapitola 12</t>
  </si>
  <si>
    <t>EPS</t>
  </si>
  <si>
    <t>eps1</t>
  </si>
  <si>
    <t>funkční soubor požární signalizace vč. rozvaděče – ovládání garážových vrat, dveřních otvíračů, signalizace. Propojení do funkčního celku se stávající požární a poplachovou signalizací. + UPS</t>
  </si>
  <si>
    <t>eps2</t>
  </si>
  <si>
    <t>Požární dveřní otvírače (dveře 100 kg), kabeláž v nehořlavém provedení, propojení s EPS, oživení</t>
  </si>
  <si>
    <t>Kapitola 13</t>
  </si>
  <si>
    <t>EZS</t>
  </si>
  <si>
    <t>ezs1</t>
  </si>
  <si>
    <t>funkční soubor elektrického zajištění objektu (čidla, čtečky čipů, elektrické zámky v požárním provedení vč. UPS), propojení s EPS, oživení</t>
  </si>
  <si>
    <t>PROJEKT – administrativa</t>
  </si>
  <si>
    <t>CELKEM ODHAD PRÁCE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</si>
</sst>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"/>
      <family val="1"/>
    </font>
    <font>
      <b/>
      <sz val="8"/>
      <name val=""/>
      <family val="1"/>
    </font>
    <font>
      <sz val="12"/>
      <color indexed="12"/>
      <name val="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"/>
      <family val="1"/>
    </font>
    <font>
      <u val="double"/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0" fillId="0" borderId="0" xfId="0" applyFont="1" applyAlignment="1">
      <alignment horizontal="justify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justify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Font="1" applyAlignment="1">
      <alignment horizontal="justify" vertical="center" wrapText="1"/>
    </xf>
    <xf numFmtId="164" fontId="0" fillId="0" borderId="0" xfId="0" applyNumberFormat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5" fillId="0" borderId="0" xfId="0" applyFont="1" applyAlignment="1">
      <alignment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4" fontId="10" fillId="0" borderId="0" xfId="0" applyFont="1" applyAlignment="1">
      <alignment horizontal="justify" vertical="center"/>
    </xf>
    <xf numFmtId="164" fontId="1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10" zoomScaleNormal="110" workbookViewId="0" topLeftCell="B76">
      <selection activeCell="I98" sqref="I98"/>
    </sheetView>
  </sheetViews>
  <sheetFormatPr defaultColWidth="12.57421875" defaultRowHeight="12.75"/>
  <cols>
    <col min="1" max="1" width="14.8515625" style="1" customWidth="1"/>
    <col min="2" max="2" width="57.7109375" style="0" customWidth="1"/>
    <col min="3" max="3" width="11.57421875" style="1" customWidth="1"/>
    <col min="4" max="8" width="11.57421875" style="0" customWidth="1"/>
    <col min="9" max="9" width="15.421875" style="0" customWidth="1"/>
    <col min="10" max="10" width="19.421875" style="2" customWidth="1"/>
    <col min="11" max="16384" width="11.57421875" style="0" customWidth="1"/>
  </cols>
  <sheetData>
    <row r="1" spans="1:10" s="6" customFormat="1" ht="12.75">
      <c r="A1" s="3" t="s">
        <v>0</v>
      </c>
      <c r="B1" s="4" t="s">
        <v>1</v>
      </c>
      <c r="C1" s="5"/>
      <c r="J1" s="7"/>
    </row>
    <row r="2" spans="1:10" s="11" customFormat="1" ht="12.75">
      <c r="A2" s="8" t="s">
        <v>2</v>
      </c>
      <c r="B2" s="9" t="s">
        <v>3</v>
      </c>
      <c r="C2" s="8" t="s">
        <v>4</v>
      </c>
      <c r="D2" s="8" t="s">
        <v>5</v>
      </c>
      <c r="E2" s="8" t="s">
        <v>6</v>
      </c>
      <c r="F2" s="8"/>
      <c r="G2" s="8" t="s">
        <v>7</v>
      </c>
      <c r="H2" s="8"/>
      <c r="I2" s="8" t="s">
        <v>8</v>
      </c>
      <c r="J2" s="10" t="s">
        <v>7</v>
      </c>
    </row>
    <row r="3" spans="1:10" s="12" customFormat="1" ht="12.75">
      <c r="A3" s="8"/>
      <c r="B3" s="8"/>
      <c r="C3" s="8"/>
      <c r="D3" s="8"/>
      <c r="E3" s="12" t="s">
        <v>9</v>
      </c>
      <c r="F3" s="12" t="s">
        <v>10</v>
      </c>
      <c r="G3" s="12" t="s">
        <v>11</v>
      </c>
      <c r="H3" s="12" t="s">
        <v>10</v>
      </c>
      <c r="I3" s="8"/>
      <c r="J3" s="10"/>
    </row>
    <row r="4" spans="1:10" ht="12.75">
      <c r="A4" s="1" t="s">
        <v>12</v>
      </c>
      <c r="B4" t="s">
        <v>13</v>
      </c>
      <c r="C4" s="1" t="s">
        <v>14</v>
      </c>
      <c r="D4">
        <v>120</v>
      </c>
      <c r="G4" s="13">
        <f>E4*D4</f>
        <v>0</v>
      </c>
      <c r="H4" s="13">
        <f>D4*F4</f>
        <v>0</v>
      </c>
      <c r="I4" s="13">
        <f>SUM(G4:H4)</f>
        <v>0</v>
      </c>
      <c r="J4" s="2">
        <f>I4*D4</f>
        <v>0</v>
      </c>
    </row>
    <row r="5" ht="12.75">
      <c r="J5" s="14">
        <v>20000</v>
      </c>
    </row>
    <row r="6" spans="1:10" s="6" customFormat="1" ht="12.75">
      <c r="A6" s="15" t="s">
        <v>15</v>
      </c>
      <c r="B6" s="16" t="s">
        <v>16</v>
      </c>
      <c r="C6" s="5"/>
      <c r="J6" s="7"/>
    </row>
    <row r="7" spans="1:10" s="11" customFormat="1" ht="12.75">
      <c r="A7" s="8" t="s">
        <v>2</v>
      </c>
      <c r="B7" s="9" t="s">
        <v>3</v>
      </c>
      <c r="C7" s="8" t="s">
        <v>4</v>
      </c>
      <c r="D7" s="8" t="s">
        <v>5</v>
      </c>
      <c r="E7" s="8" t="s">
        <v>6</v>
      </c>
      <c r="F7" s="8"/>
      <c r="G7" s="8" t="s">
        <v>7</v>
      </c>
      <c r="H7" s="8"/>
      <c r="I7" s="8" t="s">
        <v>8</v>
      </c>
      <c r="J7" s="10" t="s">
        <v>7</v>
      </c>
    </row>
    <row r="8" spans="1:10" s="12" customFormat="1" ht="12.75">
      <c r="A8" s="8"/>
      <c r="B8" s="8"/>
      <c r="C8" s="8"/>
      <c r="D8" s="8"/>
      <c r="E8" s="12" t="s">
        <v>9</v>
      </c>
      <c r="F8" s="12" t="s">
        <v>10</v>
      </c>
      <c r="G8" s="12" t="s">
        <v>11</v>
      </c>
      <c r="H8" s="12" t="s">
        <v>10</v>
      </c>
      <c r="I8" s="8"/>
      <c r="J8" s="10"/>
    </row>
    <row r="9" spans="1:4" ht="12.75">
      <c r="A9" s="1" t="s">
        <v>17</v>
      </c>
      <c r="B9" s="17" t="s">
        <v>18</v>
      </c>
      <c r="C9" s="1" t="s">
        <v>19</v>
      </c>
      <c r="D9">
        <v>35</v>
      </c>
    </row>
    <row r="10" spans="1:4" ht="12.75">
      <c r="A10" s="1" t="s">
        <v>20</v>
      </c>
      <c r="B10" t="s">
        <v>21</v>
      </c>
      <c r="C10" s="1" t="s">
        <v>22</v>
      </c>
      <c r="D10">
        <v>9</v>
      </c>
    </row>
    <row r="11" spans="1:4" ht="12.75">
      <c r="A11" s="1" t="s">
        <v>23</v>
      </c>
      <c r="B11" t="s">
        <v>24</v>
      </c>
      <c r="C11" s="1" t="s">
        <v>19</v>
      </c>
      <c r="D11">
        <v>35</v>
      </c>
    </row>
    <row r="12" spans="1:4" ht="12.75">
      <c r="A12" s="1" t="s">
        <v>25</v>
      </c>
      <c r="B12" t="s">
        <v>26</v>
      </c>
      <c r="C12" s="1" t="s">
        <v>19</v>
      </c>
      <c r="D12">
        <v>35</v>
      </c>
    </row>
    <row r="13" spans="1:4" ht="12.75">
      <c r="A13" s="1" t="s">
        <v>27</v>
      </c>
      <c r="B13" t="s">
        <v>28</v>
      </c>
      <c r="C13" s="1" t="s">
        <v>22</v>
      </c>
      <c r="D13">
        <v>0.5</v>
      </c>
    </row>
    <row r="14" spans="1:10" s="20" customFormat="1" ht="12.75">
      <c r="A14" s="18" t="s">
        <v>29</v>
      </c>
      <c r="B14" s="19" t="s">
        <v>30</v>
      </c>
      <c r="C14" s="18" t="s">
        <v>19</v>
      </c>
      <c r="D14" s="20">
        <v>35</v>
      </c>
      <c r="J14" s="21"/>
    </row>
    <row r="15" spans="1:4" ht="12.75">
      <c r="A15" s="1" t="s">
        <v>31</v>
      </c>
      <c r="B15" t="s">
        <v>32</v>
      </c>
      <c r="C15" s="1" t="s">
        <v>33</v>
      </c>
      <c r="D15">
        <v>18</v>
      </c>
    </row>
    <row r="16" ht="12.75">
      <c r="J16" s="14">
        <v>200000</v>
      </c>
    </row>
    <row r="17" spans="1:10" s="6" customFormat="1" ht="12.75">
      <c r="A17" s="15" t="s">
        <v>34</v>
      </c>
      <c r="B17" s="16" t="s">
        <v>35</v>
      </c>
      <c r="C17" s="5"/>
      <c r="J17" s="7"/>
    </row>
    <row r="18" spans="1:10" s="11" customFormat="1" ht="12.75">
      <c r="A18" s="8" t="s">
        <v>2</v>
      </c>
      <c r="B18" s="9" t="s">
        <v>3</v>
      </c>
      <c r="C18" s="8" t="s">
        <v>4</v>
      </c>
      <c r="D18" s="8" t="s">
        <v>5</v>
      </c>
      <c r="E18" s="8" t="s">
        <v>6</v>
      </c>
      <c r="F18" s="8"/>
      <c r="G18" s="8" t="s">
        <v>7</v>
      </c>
      <c r="H18" s="8"/>
      <c r="I18" s="8" t="s">
        <v>8</v>
      </c>
      <c r="J18" s="10" t="s">
        <v>7</v>
      </c>
    </row>
    <row r="19" spans="1:10" s="12" customFormat="1" ht="12.75">
      <c r="A19" s="8"/>
      <c r="B19" s="8"/>
      <c r="C19" s="8"/>
      <c r="D19" s="8"/>
      <c r="E19" s="12" t="s">
        <v>9</v>
      </c>
      <c r="F19" s="12" t="s">
        <v>10</v>
      </c>
      <c r="G19" s="12" t="s">
        <v>11</v>
      </c>
      <c r="H19" s="12" t="s">
        <v>10</v>
      </c>
      <c r="I19" s="8"/>
      <c r="J19" s="10"/>
    </row>
    <row r="20" spans="1:17" s="20" customFormat="1" ht="12.75">
      <c r="A20" s="18" t="s">
        <v>36</v>
      </c>
      <c r="B20" s="22" t="s">
        <v>37</v>
      </c>
      <c r="C20" s="18" t="s">
        <v>38</v>
      </c>
      <c r="D20" s="20">
        <v>2</v>
      </c>
      <c r="E20" s="20">
        <v>40000</v>
      </c>
      <c r="G20" s="23">
        <f>E20*D20</f>
        <v>80000</v>
      </c>
      <c r="H20" s="23">
        <f>D20*F20</f>
        <v>0</v>
      </c>
      <c r="I20" s="23">
        <f>SUM(E20:F20)</f>
        <v>40000</v>
      </c>
      <c r="J20" s="21">
        <f>I20*D20</f>
        <v>80000</v>
      </c>
      <c r="K20" s="24" t="s">
        <v>39</v>
      </c>
      <c r="L20" s="25" t="s">
        <v>40</v>
      </c>
      <c r="M20" s="25"/>
      <c r="N20" s="25" t="s">
        <v>41</v>
      </c>
      <c r="O20" s="25"/>
      <c r="P20" s="26" t="s">
        <v>42</v>
      </c>
      <c r="Q20" s="27"/>
    </row>
    <row r="21" spans="10:15" ht="12.75">
      <c r="J21" s="14">
        <f>SUM(J20)</f>
        <v>80000</v>
      </c>
      <c r="L21" s="25"/>
      <c r="M21" s="25"/>
      <c r="N21" s="25"/>
      <c r="O21" s="25"/>
    </row>
    <row r="22" spans="1:15" s="6" customFormat="1" ht="12.75">
      <c r="A22" s="15" t="s">
        <v>43</v>
      </c>
      <c r="B22" s="16" t="s">
        <v>44</v>
      </c>
      <c r="C22" s="5"/>
      <c r="J22" s="7"/>
      <c r="K22" s="28"/>
      <c r="L22" s="25"/>
      <c r="M22" s="25"/>
      <c r="N22" s="25"/>
      <c r="O22" s="25"/>
    </row>
    <row r="23" spans="1:15" s="11" customFormat="1" ht="12.75">
      <c r="A23" s="8" t="s">
        <v>2</v>
      </c>
      <c r="B23" s="9" t="s">
        <v>3</v>
      </c>
      <c r="C23" s="8" t="s">
        <v>4</v>
      </c>
      <c r="D23" s="8" t="s">
        <v>5</v>
      </c>
      <c r="E23" s="8" t="s">
        <v>6</v>
      </c>
      <c r="F23" s="8"/>
      <c r="G23" s="8" t="s">
        <v>7</v>
      </c>
      <c r="H23" s="8"/>
      <c r="I23" s="8" t="s">
        <v>8</v>
      </c>
      <c r="J23" s="10" t="s">
        <v>7</v>
      </c>
      <c r="K23" s="28"/>
      <c r="L23" s="29"/>
      <c r="M23" s="29"/>
      <c r="N23" s="25"/>
      <c r="O23" s="25"/>
    </row>
    <row r="24" spans="1:14" s="12" customFormat="1" ht="12.75">
      <c r="A24" s="8"/>
      <c r="B24" s="8"/>
      <c r="C24" s="8"/>
      <c r="D24" s="8"/>
      <c r="E24" s="12" t="s">
        <v>9</v>
      </c>
      <c r="F24" s="12" t="s">
        <v>10</v>
      </c>
      <c r="G24" s="12" t="s">
        <v>11</v>
      </c>
      <c r="H24" s="12" t="s">
        <v>10</v>
      </c>
      <c r="I24" s="8"/>
      <c r="J24" s="10"/>
      <c r="K24"/>
      <c r="L24"/>
      <c r="M24"/>
      <c r="N24"/>
    </row>
    <row r="25" spans="1:14" s="20" customFormat="1" ht="12.75">
      <c r="A25" s="18" t="s">
        <v>45</v>
      </c>
      <c r="B25" s="19" t="s">
        <v>46</v>
      </c>
      <c r="C25" s="18" t="s">
        <v>38</v>
      </c>
      <c r="D25" s="20">
        <v>2</v>
      </c>
      <c r="J25" s="21"/>
      <c r="K25"/>
      <c r="L25"/>
      <c r="M25"/>
      <c r="N25"/>
    </row>
    <row r="26" spans="1:4" ht="12.75">
      <c r="A26" s="1" t="s">
        <v>47</v>
      </c>
      <c r="B26" s="19" t="s">
        <v>48</v>
      </c>
      <c r="C26" s="1" t="s">
        <v>38</v>
      </c>
      <c r="D26">
        <v>2</v>
      </c>
    </row>
    <row r="27" spans="1:4" ht="12.75">
      <c r="A27" s="1" t="s">
        <v>49</v>
      </c>
      <c r="B27" s="17" t="s">
        <v>50</v>
      </c>
      <c r="C27" s="1" t="s">
        <v>51</v>
      </c>
      <c r="D27">
        <v>1</v>
      </c>
    </row>
    <row r="28" ht="12.75">
      <c r="J28" s="14">
        <v>500000</v>
      </c>
    </row>
    <row r="29" spans="1:14" s="6" customFormat="1" ht="12.75">
      <c r="A29" s="15" t="s">
        <v>52</v>
      </c>
      <c r="B29" s="16" t="s">
        <v>53</v>
      </c>
      <c r="C29" s="5"/>
      <c r="J29" s="7"/>
      <c r="K29"/>
      <c r="L29"/>
      <c r="M29"/>
      <c r="N29"/>
    </row>
    <row r="30" spans="1:13" s="11" customFormat="1" ht="12.75">
      <c r="A30" s="8" t="s">
        <v>2</v>
      </c>
      <c r="B30" s="9" t="s">
        <v>3</v>
      </c>
      <c r="C30" s="8" t="s">
        <v>4</v>
      </c>
      <c r="D30" s="8" t="s">
        <v>5</v>
      </c>
      <c r="E30" s="8" t="s">
        <v>6</v>
      </c>
      <c r="F30" s="8"/>
      <c r="G30" s="8" t="s">
        <v>7</v>
      </c>
      <c r="H30" s="8"/>
      <c r="I30" s="8" t="s">
        <v>8</v>
      </c>
      <c r="J30" s="10" t="s">
        <v>7</v>
      </c>
      <c r="K30" s="30"/>
      <c r="L30" s="29"/>
      <c r="M30" s="29"/>
    </row>
    <row r="31" spans="1:13" s="12" customFormat="1" ht="12.75">
      <c r="A31" s="8"/>
      <c r="B31" s="8"/>
      <c r="C31" s="8"/>
      <c r="D31" s="8"/>
      <c r="E31" s="12" t="s">
        <v>9</v>
      </c>
      <c r="F31" s="12" t="s">
        <v>10</v>
      </c>
      <c r="G31" s="12" t="s">
        <v>11</v>
      </c>
      <c r="H31" s="12" t="s">
        <v>10</v>
      </c>
      <c r="I31" s="8"/>
      <c r="J31" s="10"/>
      <c r="K31" s="28"/>
      <c r="L31" s="31"/>
      <c r="M31" s="31"/>
    </row>
    <row r="32" spans="1:13" s="18" customFormat="1" ht="12.75">
      <c r="A32" s="18" t="s">
        <v>54</v>
      </c>
      <c r="B32" s="19" t="s">
        <v>55</v>
      </c>
      <c r="C32" s="18" t="s">
        <v>56</v>
      </c>
      <c r="D32" s="32">
        <v>50</v>
      </c>
      <c r="J32" s="33"/>
      <c r="K32" s="30"/>
      <c r="L32" s="34"/>
      <c r="M32" s="34"/>
    </row>
    <row r="33" spans="1:4" ht="12.75">
      <c r="A33" s="1" t="s">
        <v>57</v>
      </c>
      <c r="B33" s="17" t="s">
        <v>58</v>
      </c>
      <c r="C33" s="1" t="s">
        <v>56</v>
      </c>
      <c r="D33">
        <v>70</v>
      </c>
    </row>
    <row r="34" spans="1:4" ht="12.75">
      <c r="A34" s="1" t="s">
        <v>59</v>
      </c>
      <c r="B34" t="s">
        <v>60</v>
      </c>
      <c r="C34" s="1" t="s">
        <v>38</v>
      </c>
      <c r="D34">
        <v>9</v>
      </c>
    </row>
    <row r="35" spans="1:4" ht="12.75">
      <c r="A35" s="1" t="s">
        <v>61</v>
      </c>
      <c r="B35" t="s">
        <v>62</v>
      </c>
      <c r="C35" s="1" t="s">
        <v>38</v>
      </c>
      <c r="D35">
        <v>2</v>
      </c>
    </row>
    <row r="36" spans="1:4" ht="12.75">
      <c r="A36" s="1" t="s">
        <v>63</v>
      </c>
      <c r="B36" t="s">
        <v>64</v>
      </c>
      <c r="C36" s="1" t="s">
        <v>38</v>
      </c>
      <c r="D36">
        <v>4</v>
      </c>
    </row>
    <row r="37" spans="1:4" ht="12.75">
      <c r="A37" s="1" t="s">
        <v>65</v>
      </c>
      <c r="B37" t="s">
        <v>66</v>
      </c>
      <c r="C37" s="1" t="s">
        <v>38</v>
      </c>
      <c r="D37">
        <v>2</v>
      </c>
    </row>
    <row r="38" spans="1:4" ht="12.75">
      <c r="A38" s="1" t="s">
        <v>67</v>
      </c>
      <c r="B38" t="s">
        <v>68</v>
      </c>
      <c r="C38" s="1" t="s">
        <v>38</v>
      </c>
      <c r="D38">
        <v>9</v>
      </c>
    </row>
    <row r="39" ht="12.75">
      <c r="J39" s="14">
        <v>50000</v>
      </c>
    </row>
    <row r="40" spans="1:10" s="6" customFormat="1" ht="12.75">
      <c r="A40" s="15" t="s">
        <v>69</v>
      </c>
      <c r="B40" s="16" t="s">
        <v>70</v>
      </c>
      <c r="C40" s="5"/>
      <c r="J40" s="7"/>
    </row>
    <row r="41" spans="1:10" s="11" customFormat="1" ht="12.75">
      <c r="A41" s="8" t="s">
        <v>2</v>
      </c>
      <c r="B41" s="9" t="s">
        <v>3</v>
      </c>
      <c r="C41" s="8" t="s">
        <v>4</v>
      </c>
      <c r="D41" s="8" t="s">
        <v>5</v>
      </c>
      <c r="E41" s="8" t="s">
        <v>6</v>
      </c>
      <c r="F41" s="8"/>
      <c r="G41" s="8" t="s">
        <v>7</v>
      </c>
      <c r="H41" s="8"/>
      <c r="I41" s="8" t="s">
        <v>8</v>
      </c>
      <c r="J41" s="10" t="s">
        <v>7</v>
      </c>
    </row>
    <row r="42" spans="1:10" s="12" customFormat="1" ht="12.75">
      <c r="A42" s="8"/>
      <c r="B42" s="8"/>
      <c r="C42" s="8"/>
      <c r="D42" s="8"/>
      <c r="E42" s="12" t="s">
        <v>9</v>
      </c>
      <c r="F42" s="12" t="s">
        <v>10</v>
      </c>
      <c r="G42" s="12" t="s">
        <v>11</v>
      </c>
      <c r="H42" s="12" t="s">
        <v>10</v>
      </c>
      <c r="I42" s="8"/>
      <c r="J42" s="10"/>
    </row>
    <row r="43" spans="1:4" ht="12.75">
      <c r="A43" s="1" t="s">
        <v>71</v>
      </c>
      <c r="B43" t="s">
        <v>72</v>
      </c>
      <c r="C43" s="1" t="s">
        <v>56</v>
      </c>
      <c r="D43">
        <v>500</v>
      </c>
    </row>
    <row r="44" spans="1:4" ht="12.75">
      <c r="A44" s="1" t="s">
        <v>73</v>
      </c>
      <c r="B44" t="s">
        <v>74</v>
      </c>
      <c r="C44" s="1" t="s">
        <v>56</v>
      </c>
      <c r="D44" t="s">
        <v>75</v>
      </c>
    </row>
    <row r="45" spans="1:4" ht="12.75">
      <c r="A45" s="1" t="s">
        <v>76</v>
      </c>
      <c r="B45" t="s">
        <v>77</v>
      </c>
      <c r="C45" s="1" t="s">
        <v>51</v>
      </c>
      <c r="D45">
        <v>1</v>
      </c>
    </row>
    <row r="46" spans="1:4" ht="12.75">
      <c r="A46" s="1" t="s">
        <v>78</v>
      </c>
      <c r="B46" t="s">
        <v>79</v>
      </c>
      <c r="C46" s="1" t="s">
        <v>38</v>
      </c>
      <c r="D46">
        <v>1</v>
      </c>
    </row>
    <row r="47" spans="1:4" ht="12.75">
      <c r="A47" s="1" t="s">
        <v>80</v>
      </c>
      <c r="B47" t="s">
        <v>81</v>
      </c>
      <c r="C47" s="1" t="s">
        <v>38</v>
      </c>
      <c r="D47">
        <v>1</v>
      </c>
    </row>
    <row r="48" spans="1:4" ht="12.75">
      <c r="A48" s="1" t="s">
        <v>82</v>
      </c>
      <c r="B48" t="s">
        <v>83</v>
      </c>
      <c r="C48" s="1" t="s">
        <v>51</v>
      </c>
      <c r="D48">
        <v>1</v>
      </c>
    </row>
    <row r="49" ht="12.75">
      <c r="J49" s="14">
        <v>500000</v>
      </c>
    </row>
    <row r="50" spans="1:10" s="6" customFormat="1" ht="12.75">
      <c r="A50" s="15" t="s">
        <v>84</v>
      </c>
      <c r="B50" s="16" t="s">
        <v>85</v>
      </c>
      <c r="C50" s="5"/>
      <c r="J50" s="7"/>
    </row>
    <row r="51" spans="1:10" s="11" customFormat="1" ht="12.75">
      <c r="A51" s="8" t="s">
        <v>2</v>
      </c>
      <c r="B51" s="9" t="s">
        <v>3</v>
      </c>
      <c r="C51" s="8" t="s">
        <v>4</v>
      </c>
      <c r="D51" s="8" t="s">
        <v>5</v>
      </c>
      <c r="E51" s="8" t="s">
        <v>6</v>
      </c>
      <c r="F51" s="8"/>
      <c r="G51" s="8" t="s">
        <v>7</v>
      </c>
      <c r="H51" s="8"/>
      <c r="I51" s="8" t="s">
        <v>8</v>
      </c>
      <c r="J51" s="10" t="s">
        <v>7</v>
      </c>
    </row>
    <row r="52" spans="1:10" s="12" customFormat="1" ht="12.75">
      <c r="A52" s="8"/>
      <c r="B52" s="8"/>
      <c r="C52" s="8"/>
      <c r="D52" s="8"/>
      <c r="E52" s="12" t="s">
        <v>9</v>
      </c>
      <c r="F52" s="12" t="s">
        <v>10</v>
      </c>
      <c r="G52" s="12" t="s">
        <v>11</v>
      </c>
      <c r="H52" s="12" t="s">
        <v>10</v>
      </c>
      <c r="I52" s="8"/>
      <c r="J52" s="10"/>
    </row>
    <row r="53" spans="1:10" s="18" customFormat="1" ht="12.75">
      <c r="A53" s="35" t="s">
        <v>86</v>
      </c>
      <c r="B53" s="19" t="s">
        <v>87</v>
      </c>
      <c r="C53" s="18" t="s">
        <v>51</v>
      </c>
      <c r="D53" s="32">
        <v>1</v>
      </c>
      <c r="E53" s="20">
        <v>120000</v>
      </c>
      <c r="F53" s="20"/>
      <c r="G53" s="23">
        <f>E53*D53</f>
        <v>120000</v>
      </c>
      <c r="H53" s="23">
        <f>D53*F53</f>
        <v>0</v>
      </c>
      <c r="I53" s="23">
        <f>SUM(E53:F53)</f>
        <v>120000</v>
      </c>
      <c r="J53" s="21">
        <f>I53*D53</f>
        <v>120000</v>
      </c>
    </row>
    <row r="54" ht="12.75">
      <c r="J54" s="14">
        <f>SUM(J53)</f>
        <v>120000</v>
      </c>
    </row>
    <row r="55" spans="1:10" s="6" customFormat="1" ht="12.75">
      <c r="A55" s="15" t="s">
        <v>88</v>
      </c>
      <c r="B55" s="16" t="s">
        <v>89</v>
      </c>
      <c r="C55" s="5"/>
      <c r="J55" s="7"/>
    </row>
    <row r="56" spans="1:10" s="11" customFormat="1" ht="12.75">
      <c r="A56" s="8" t="s">
        <v>2</v>
      </c>
      <c r="B56" s="9" t="s">
        <v>3</v>
      </c>
      <c r="C56" s="8" t="s">
        <v>4</v>
      </c>
      <c r="D56" s="8" t="s">
        <v>5</v>
      </c>
      <c r="E56" s="8" t="s">
        <v>6</v>
      </c>
      <c r="F56" s="8"/>
      <c r="G56" s="8" t="s">
        <v>7</v>
      </c>
      <c r="H56" s="8"/>
      <c r="I56" s="8" t="s">
        <v>8</v>
      </c>
      <c r="J56" s="10" t="s">
        <v>7</v>
      </c>
    </row>
    <row r="57" spans="1:10" s="12" customFormat="1" ht="12.75">
      <c r="A57" s="8"/>
      <c r="B57" s="8"/>
      <c r="C57" s="8"/>
      <c r="D57" s="8"/>
      <c r="E57" s="12" t="s">
        <v>9</v>
      </c>
      <c r="F57" s="12" t="s">
        <v>10</v>
      </c>
      <c r="G57" s="12" t="s">
        <v>11</v>
      </c>
      <c r="H57" s="12" t="s">
        <v>10</v>
      </c>
      <c r="I57" s="8"/>
      <c r="J57" s="10"/>
    </row>
    <row r="58" spans="1:10" s="18" customFormat="1" ht="12.75">
      <c r="A58" s="36" t="s">
        <v>90</v>
      </c>
      <c r="B58" s="37" t="s">
        <v>91</v>
      </c>
      <c r="C58" s="18" t="s">
        <v>38</v>
      </c>
      <c r="D58" s="32">
        <v>2</v>
      </c>
      <c r="E58" s="18">
        <v>0</v>
      </c>
      <c r="F58" s="18">
        <v>0</v>
      </c>
      <c r="J58" s="33"/>
    </row>
    <row r="59" spans="1:10" s="20" customFormat="1" ht="12.75">
      <c r="A59" s="38" t="s">
        <v>92</v>
      </c>
      <c r="B59" s="37" t="s">
        <v>93</v>
      </c>
      <c r="C59" s="18" t="s">
        <v>51</v>
      </c>
      <c r="D59" s="32">
        <v>1</v>
      </c>
      <c r="E59" s="39">
        <v>0</v>
      </c>
      <c r="F59" s="39">
        <v>0</v>
      </c>
      <c r="J59" s="21"/>
    </row>
    <row r="60" spans="1:2" ht="12.75">
      <c r="A60" s="40" t="s">
        <v>94</v>
      </c>
      <c r="B60" s="41"/>
    </row>
    <row r="62" spans="1:10" s="6" customFormat="1" ht="12.75">
      <c r="A62" s="15" t="s">
        <v>95</v>
      </c>
      <c r="B62" s="16" t="s">
        <v>96</v>
      </c>
      <c r="C62" s="5"/>
      <c r="J62" s="7"/>
    </row>
    <row r="63" spans="1:10" s="11" customFormat="1" ht="12.75">
      <c r="A63" s="8" t="s">
        <v>2</v>
      </c>
      <c r="B63" s="9" t="s">
        <v>3</v>
      </c>
      <c r="C63" s="8" t="s">
        <v>4</v>
      </c>
      <c r="D63" s="8" t="s">
        <v>5</v>
      </c>
      <c r="E63" s="8" t="s">
        <v>6</v>
      </c>
      <c r="F63" s="8"/>
      <c r="G63" s="8" t="s">
        <v>7</v>
      </c>
      <c r="H63" s="8"/>
      <c r="I63" s="8" t="s">
        <v>8</v>
      </c>
      <c r="J63" s="10" t="s">
        <v>7</v>
      </c>
    </row>
    <row r="64" spans="1:10" s="12" customFormat="1" ht="12.75">
      <c r="A64" s="8"/>
      <c r="B64" s="8"/>
      <c r="C64" s="8"/>
      <c r="D64" s="8"/>
      <c r="E64" s="12" t="s">
        <v>9</v>
      </c>
      <c r="F64" s="12" t="s">
        <v>10</v>
      </c>
      <c r="G64" s="12" t="s">
        <v>11</v>
      </c>
      <c r="H64" s="12" t="s">
        <v>10</v>
      </c>
      <c r="I64" s="8"/>
      <c r="J64" s="10"/>
    </row>
    <row r="65" spans="1:10" s="17" customFormat="1" ht="12.75">
      <c r="A65" s="18" t="s">
        <v>97</v>
      </c>
      <c r="B65" s="17" t="s">
        <v>98</v>
      </c>
      <c r="C65" s="1" t="s">
        <v>19</v>
      </c>
      <c r="D65" s="42">
        <v>20</v>
      </c>
      <c r="J65" s="43"/>
    </row>
    <row r="66" spans="1:4" ht="12.75">
      <c r="A66" s="1" t="s">
        <v>99</v>
      </c>
      <c r="B66" t="s">
        <v>100</v>
      </c>
      <c r="C66" s="1" t="s">
        <v>19</v>
      </c>
      <c r="D66">
        <v>6</v>
      </c>
    </row>
    <row r="67" spans="1:10" s="20" customFormat="1" ht="12.75">
      <c r="A67" s="18" t="s">
        <v>101</v>
      </c>
      <c r="B67" s="19" t="s">
        <v>102</v>
      </c>
      <c r="C67" s="18" t="s">
        <v>19</v>
      </c>
      <c r="D67" s="20">
        <v>40</v>
      </c>
      <c r="J67" s="21"/>
    </row>
    <row r="68" ht="12.75">
      <c r="J68" s="14">
        <v>50000</v>
      </c>
    </row>
    <row r="69" spans="1:10" s="6" customFormat="1" ht="12.75">
      <c r="A69" s="15" t="s">
        <v>103</v>
      </c>
      <c r="B69" s="16" t="s">
        <v>104</v>
      </c>
      <c r="C69" s="5"/>
      <c r="J69" s="7"/>
    </row>
    <row r="70" spans="1:10" s="11" customFormat="1" ht="12.75">
      <c r="A70" s="8" t="s">
        <v>2</v>
      </c>
      <c r="B70" s="9" t="s">
        <v>3</v>
      </c>
      <c r="C70" s="8" t="s">
        <v>4</v>
      </c>
      <c r="D70" s="8" t="s">
        <v>5</v>
      </c>
      <c r="E70" s="8" t="s">
        <v>6</v>
      </c>
      <c r="F70" s="8"/>
      <c r="G70" s="8" t="s">
        <v>7</v>
      </c>
      <c r="H70" s="8"/>
      <c r="I70" s="8" t="s">
        <v>8</v>
      </c>
      <c r="J70" s="10" t="s">
        <v>7</v>
      </c>
    </row>
    <row r="71" spans="1:10" s="12" customFormat="1" ht="12.75">
      <c r="A71" s="8"/>
      <c r="B71" s="8"/>
      <c r="C71" s="8"/>
      <c r="D71" s="8"/>
      <c r="E71" s="12" t="s">
        <v>9</v>
      </c>
      <c r="F71" s="12" t="s">
        <v>10</v>
      </c>
      <c r="G71" s="12" t="s">
        <v>11</v>
      </c>
      <c r="H71" s="12" t="s">
        <v>10</v>
      </c>
      <c r="I71" s="8"/>
      <c r="J71" s="10"/>
    </row>
    <row r="72" spans="1:4" ht="12.75">
      <c r="A72" s="1" t="s">
        <v>17</v>
      </c>
      <c r="B72" t="s">
        <v>105</v>
      </c>
      <c r="C72" s="1" t="s">
        <v>19</v>
      </c>
      <c r="D72">
        <v>20</v>
      </c>
    </row>
    <row r="73" ht="12.75">
      <c r="J73" s="14">
        <v>15000</v>
      </c>
    </row>
    <row r="74" spans="1:10" s="6" customFormat="1" ht="12.75">
      <c r="A74" s="15" t="s">
        <v>106</v>
      </c>
      <c r="B74" s="16" t="s">
        <v>107</v>
      </c>
      <c r="C74" s="5"/>
      <c r="J74" s="7"/>
    </row>
    <row r="75" spans="1:10" s="11" customFormat="1" ht="12.75">
      <c r="A75" s="8" t="s">
        <v>2</v>
      </c>
      <c r="B75" s="9" t="s">
        <v>3</v>
      </c>
      <c r="C75" s="8" t="s">
        <v>4</v>
      </c>
      <c r="D75" s="8" t="s">
        <v>5</v>
      </c>
      <c r="E75" s="8" t="s">
        <v>6</v>
      </c>
      <c r="F75" s="8"/>
      <c r="G75" s="8" t="s">
        <v>7</v>
      </c>
      <c r="H75" s="8"/>
      <c r="I75" s="8" t="s">
        <v>8</v>
      </c>
      <c r="J75" s="10" t="s">
        <v>7</v>
      </c>
    </row>
    <row r="76" spans="1:10" s="12" customFormat="1" ht="12.75">
      <c r="A76" s="8"/>
      <c r="B76" s="8"/>
      <c r="C76" s="8"/>
      <c r="D76" s="8"/>
      <c r="E76" s="12" t="s">
        <v>9</v>
      </c>
      <c r="F76" s="12" t="s">
        <v>10</v>
      </c>
      <c r="G76" s="12" t="s">
        <v>11</v>
      </c>
      <c r="H76" s="12" t="s">
        <v>10</v>
      </c>
      <c r="I76" s="8"/>
      <c r="J76" s="10"/>
    </row>
    <row r="77" spans="1:4" ht="12.75">
      <c r="A77" s="1" t="s">
        <v>108</v>
      </c>
      <c r="B77" t="s">
        <v>109</v>
      </c>
      <c r="C77" s="1" t="s">
        <v>51</v>
      </c>
      <c r="D77">
        <v>1</v>
      </c>
    </row>
    <row r="78" spans="1:2" ht="12.75">
      <c r="A78" s="1" t="s">
        <v>19</v>
      </c>
      <c r="B78" t="s">
        <v>110</v>
      </c>
    </row>
    <row r="79" ht="12.75">
      <c r="J79" s="14">
        <v>15000</v>
      </c>
    </row>
    <row r="80" spans="1:10" s="6" customFormat="1" ht="12.75">
      <c r="A80" s="15" t="s">
        <v>111</v>
      </c>
      <c r="B80" s="16" t="s">
        <v>112</v>
      </c>
      <c r="C80" s="5"/>
      <c r="J80" s="7"/>
    </row>
    <row r="81" spans="1:10" s="11" customFormat="1" ht="12.75">
      <c r="A81" s="8" t="s">
        <v>2</v>
      </c>
      <c r="B81" s="9" t="s">
        <v>3</v>
      </c>
      <c r="C81" s="8" t="s">
        <v>4</v>
      </c>
      <c r="D81" s="8" t="s">
        <v>5</v>
      </c>
      <c r="E81" s="8" t="s">
        <v>6</v>
      </c>
      <c r="F81" s="8"/>
      <c r="G81" s="8" t="s">
        <v>7</v>
      </c>
      <c r="H81" s="8"/>
      <c r="I81" s="8" t="s">
        <v>8</v>
      </c>
      <c r="J81" s="10" t="s">
        <v>7</v>
      </c>
    </row>
    <row r="82" spans="1:10" s="12" customFormat="1" ht="12.75">
      <c r="A82" s="8"/>
      <c r="B82" s="8"/>
      <c r="C82" s="8"/>
      <c r="D82" s="8"/>
      <c r="E82" s="12" t="s">
        <v>9</v>
      </c>
      <c r="F82" s="12" t="s">
        <v>10</v>
      </c>
      <c r="G82" s="12" t="s">
        <v>11</v>
      </c>
      <c r="H82" s="12" t="s">
        <v>10</v>
      </c>
      <c r="I82" s="8"/>
      <c r="J82" s="10"/>
    </row>
    <row r="83" spans="1:10" s="20" customFormat="1" ht="12.75">
      <c r="A83" s="18" t="s">
        <v>113</v>
      </c>
      <c r="B83" s="19" t="s">
        <v>114</v>
      </c>
      <c r="C83" s="18" t="s">
        <v>51</v>
      </c>
      <c r="D83" s="20">
        <v>1</v>
      </c>
      <c r="J83" s="21"/>
    </row>
    <row r="84" spans="1:4" ht="12.75">
      <c r="A84" s="1" t="s">
        <v>115</v>
      </c>
      <c r="B84" s="17" t="s">
        <v>116</v>
      </c>
      <c r="C84" s="1" t="s">
        <v>38</v>
      </c>
      <c r="D84">
        <v>4</v>
      </c>
    </row>
    <row r="85" ht="12.75">
      <c r="J85" s="14">
        <v>100000</v>
      </c>
    </row>
    <row r="86" spans="1:10" s="6" customFormat="1" ht="12.75">
      <c r="A86" s="15" t="s">
        <v>117</v>
      </c>
      <c r="B86" s="16" t="s">
        <v>118</v>
      </c>
      <c r="C86" s="5"/>
      <c r="J86" s="7"/>
    </row>
    <row r="87" spans="1:10" s="11" customFormat="1" ht="12.75">
      <c r="A87" s="8" t="s">
        <v>2</v>
      </c>
      <c r="B87" s="9" t="s">
        <v>3</v>
      </c>
      <c r="C87" s="8" t="s">
        <v>4</v>
      </c>
      <c r="D87" s="8" t="s">
        <v>5</v>
      </c>
      <c r="E87" s="8" t="s">
        <v>6</v>
      </c>
      <c r="F87" s="8"/>
      <c r="G87" s="8" t="s">
        <v>7</v>
      </c>
      <c r="H87" s="8"/>
      <c r="I87" s="8" t="s">
        <v>8</v>
      </c>
      <c r="J87" s="10" t="s">
        <v>7</v>
      </c>
    </row>
    <row r="88" spans="1:10" s="12" customFormat="1" ht="12.75">
      <c r="A88" s="8"/>
      <c r="B88" s="8"/>
      <c r="C88" s="8"/>
      <c r="D88" s="8"/>
      <c r="E88" s="12" t="s">
        <v>9</v>
      </c>
      <c r="F88" s="12" t="s">
        <v>10</v>
      </c>
      <c r="G88" s="12" t="s">
        <v>11</v>
      </c>
      <c r="H88" s="12" t="s">
        <v>10</v>
      </c>
      <c r="I88" s="8"/>
      <c r="J88" s="10"/>
    </row>
    <row r="89" spans="1:10" s="20" customFormat="1" ht="12.75">
      <c r="A89" s="18" t="s">
        <v>119</v>
      </c>
      <c r="B89" s="19" t="s">
        <v>120</v>
      </c>
      <c r="C89" s="18" t="s">
        <v>51</v>
      </c>
      <c r="D89" s="20">
        <v>3</v>
      </c>
      <c r="J89" s="21"/>
    </row>
    <row r="90" ht="12.75">
      <c r="J90" s="14">
        <v>30000</v>
      </c>
    </row>
    <row r="92" spans="2:10" ht="12.75">
      <c r="B92" t="s">
        <v>121</v>
      </c>
      <c r="J92" s="14">
        <v>100000</v>
      </c>
    </row>
    <row r="93" spans="2:10" ht="12.75">
      <c r="B93" t="s">
        <v>122</v>
      </c>
      <c r="J93" s="14">
        <f>SUM(J90,J85,J79,J73,J68,J54,J49,J39,J28,J21,J16,J5,J92)</f>
        <v>1780000</v>
      </c>
    </row>
  </sheetData>
  <sheetProtection selectLockedCells="1" selectUnlockedCells="1"/>
  <mergeCells count="106">
    <mergeCell ref="A2:A3"/>
    <mergeCell ref="B2:B3"/>
    <mergeCell ref="C2:C3"/>
    <mergeCell ref="D2:D3"/>
    <mergeCell ref="E2:F2"/>
    <mergeCell ref="G2:H2"/>
    <mergeCell ref="I2:I3"/>
    <mergeCell ref="J2:J3"/>
    <mergeCell ref="A7:A8"/>
    <mergeCell ref="B7:B8"/>
    <mergeCell ref="C7:C8"/>
    <mergeCell ref="D7:D8"/>
    <mergeCell ref="E7:F7"/>
    <mergeCell ref="G7:H7"/>
    <mergeCell ref="I7:I8"/>
    <mergeCell ref="J7:J8"/>
    <mergeCell ref="A18:A19"/>
    <mergeCell ref="B18:B19"/>
    <mergeCell ref="C18:C19"/>
    <mergeCell ref="D18:D19"/>
    <mergeCell ref="E18:F18"/>
    <mergeCell ref="G18:H18"/>
    <mergeCell ref="I18:I19"/>
    <mergeCell ref="J18:J19"/>
    <mergeCell ref="L20:M22"/>
    <mergeCell ref="N20:O23"/>
    <mergeCell ref="A23:A24"/>
    <mergeCell ref="B23:B24"/>
    <mergeCell ref="C23:C24"/>
    <mergeCell ref="D23:D24"/>
    <mergeCell ref="E23:F23"/>
    <mergeCell ref="G23:H23"/>
    <mergeCell ref="I23:I24"/>
    <mergeCell ref="J23:J24"/>
    <mergeCell ref="A30:A31"/>
    <mergeCell ref="B30:B31"/>
    <mergeCell ref="C30:C31"/>
    <mergeCell ref="D30:D31"/>
    <mergeCell ref="E30:F30"/>
    <mergeCell ref="G30:H30"/>
    <mergeCell ref="I30:I31"/>
    <mergeCell ref="J30:J31"/>
    <mergeCell ref="A41:A42"/>
    <mergeCell ref="B41:B42"/>
    <mergeCell ref="C41:C42"/>
    <mergeCell ref="D41:D42"/>
    <mergeCell ref="E41:F41"/>
    <mergeCell ref="G41:H41"/>
    <mergeCell ref="I41:I42"/>
    <mergeCell ref="J41:J42"/>
    <mergeCell ref="A51:A52"/>
    <mergeCell ref="B51:B52"/>
    <mergeCell ref="C51:C52"/>
    <mergeCell ref="D51:D52"/>
    <mergeCell ref="E51:F51"/>
    <mergeCell ref="G51:H51"/>
    <mergeCell ref="I51:I52"/>
    <mergeCell ref="J51:J52"/>
    <mergeCell ref="A56:A57"/>
    <mergeCell ref="B56:B57"/>
    <mergeCell ref="C56:C57"/>
    <mergeCell ref="D56:D57"/>
    <mergeCell ref="E56:F56"/>
    <mergeCell ref="G56:H56"/>
    <mergeCell ref="I56:I57"/>
    <mergeCell ref="J56:J57"/>
    <mergeCell ref="A63:A64"/>
    <mergeCell ref="B63:B64"/>
    <mergeCell ref="C63:C64"/>
    <mergeCell ref="D63:D64"/>
    <mergeCell ref="E63:F63"/>
    <mergeCell ref="G63:H63"/>
    <mergeCell ref="I63:I64"/>
    <mergeCell ref="J63:J64"/>
    <mergeCell ref="A70:A71"/>
    <mergeCell ref="B70:B71"/>
    <mergeCell ref="C70:C71"/>
    <mergeCell ref="D70:D71"/>
    <mergeCell ref="E70:F70"/>
    <mergeCell ref="G70:H70"/>
    <mergeCell ref="I70:I71"/>
    <mergeCell ref="J70:J71"/>
    <mergeCell ref="A75:A76"/>
    <mergeCell ref="B75:B76"/>
    <mergeCell ref="C75:C76"/>
    <mergeCell ref="D75:D76"/>
    <mergeCell ref="E75:F75"/>
    <mergeCell ref="G75:H75"/>
    <mergeCell ref="I75:I76"/>
    <mergeCell ref="J75:J76"/>
    <mergeCell ref="A81:A82"/>
    <mergeCell ref="B81:B82"/>
    <mergeCell ref="C81:C82"/>
    <mergeCell ref="D81:D82"/>
    <mergeCell ref="E81:F81"/>
    <mergeCell ref="G81:H81"/>
    <mergeCell ref="I81:I82"/>
    <mergeCell ref="J81:J82"/>
    <mergeCell ref="A87:A88"/>
    <mergeCell ref="B87:B88"/>
    <mergeCell ref="C87:C88"/>
    <mergeCell ref="D87:D88"/>
    <mergeCell ref="E87:F87"/>
    <mergeCell ref="G87:H87"/>
    <mergeCell ref="I87:I88"/>
    <mergeCell ref="J87:J8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Himmel</dc:creator>
  <cp:keywords/>
  <dc:description/>
  <cp:lastModifiedBy>Martin Himmel</cp:lastModifiedBy>
  <dcterms:created xsi:type="dcterms:W3CDTF">2018-06-18T08:54:50Z</dcterms:created>
  <dcterms:modified xsi:type="dcterms:W3CDTF">2018-06-28T13:17:13Z</dcterms:modified>
  <cp:category/>
  <cp:version/>
  <cp:contentType/>
  <cp:contentStatus/>
  <cp:revision>3</cp:revision>
</cp:coreProperties>
</file>